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ulina\Documents\Расписание ЗФО 2022-2025\Расписание 2024-2025\"/>
    </mc:Choice>
  </mc:AlternateContent>
  <bookViews>
    <workbookView xWindow="0" yWindow="0" windowWidth="23040" windowHeight="9375"/>
  </bookViews>
  <sheets>
    <sheet name="2023-24" sheetId="5" r:id="rId1"/>
  </sheets>
  <definedNames>
    <definedName name="_xlnm.Print_Area" localSheetId="0">'2023-24'!$A$1:$K$20</definedName>
  </definedNames>
  <calcPr calcId="162913" refMode="R1C1"/>
</workbook>
</file>

<file path=xl/calcChain.xml><?xml version="1.0" encoding="utf-8"?>
<calcChain xmlns="http://schemas.openxmlformats.org/spreadsheetml/2006/main">
  <c r="P23" i="5" l="1"/>
  <c r="O23" i="5"/>
  <c r="P22" i="5"/>
  <c r="O22" i="5"/>
  <c r="M10" i="5"/>
  <c r="L10" i="5"/>
  <c r="K10" i="5"/>
  <c r="J10" i="5"/>
  <c r="I10" i="5"/>
  <c r="H10" i="5"/>
  <c r="O21" i="5" l="1"/>
  <c r="P21" i="5"/>
</calcChain>
</file>

<file path=xl/sharedStrings.xml><?xml version="1.0" encoding="utf-8"?>
<sst xmlns="http://schemas.openxmlformats.org/spreadsheetml/2006/main" count="108" uniqueCount="81">
  <si>
    <t>№</t>
  </si>
  <si>
    <t>Дисциплина</t>
  </si>
  <si>
    <t>Форма контроля</t>
  </si>
  <si>
    <t>Преподаватель</t>
  </si>
  <si>
    <t>экзамен</t>
  </si>
  <si>
    <t>зачет</t>
  </si>
  <si>
    <t>Зачет с оценкой</t>
  </si>
  <si>
    <t>Титова Н. Г.</t>
  </si>
  <si>
    <t>Лозовская Л. Б.</t>
  </si>
  <si>
    <t>Социология</t>
  </si>
  <si>
    <t xml:space="preserve">Ермилова А. В. </t>
  </si>
  <si>
    <t>Теория организации в спорте</t>
  </si>
  <si>
    <t>проверка М</t>
  </si>
  <si>
    <t>проверка У</t>
  </si>
  <si>
    <t>проверка Е</t>
  </si>
  <si>
    <t>Овчинников А. Н.</t>
  </si>
  <si>
    <t>Теория и методика спортивного туризма</t>
  </si>
  <si>
    <t>Кольцов Д.В.</t>
  </si>
  <si>
    <t xml:space="preserve">Педагогика физической культуры </t>
  </si>
  <si>
    <t xml:space="preserve">Экономика </t>
  </si>
  <si>
    <t>Организация туристской деятельности</t>
  </si>
  <si>
    <t xml:space="preserve">Научно-методическая деятельность </t>
  </si>
  <si>
    <t>Спортивная индустрия и спортивный бизнес</t>
  </si>
  <si>
    <t>3 КУРС  (6 СЕМЕСТР) 2021г.н.</t>
  </si>
  <si>
    <t xml:space="preserve">зачет </t>
  </si>
  <si>
    <t xml:space="preserve">экзамен </t>
  </si>
  <si>
    <t xml:space="preserve">Бизнес-планирование в спорте </t>
  </si>
  <si>
    <t>Профессионально-ориентированная практика</t>
  </si>
  <si>
    <t xml:space="preserve">Гущина Л.А. </t>
  </si>
  <si>
    <t xml:space="preserve">Расписание пересдач для студентов заочной формы обучения </t>
  </si>
  <si>
    <t>по весенней сессии  2023-2024 учебного года</t>
  </si>
  <si>
    <t xml:space="preserve">дата </t>
  </si>
  <si>
    <t>время</t>
  </si>
  <si>
    <t>15.00</t>
  </si>
  <si>
    <r>
      <rPr>
        <b/>
        <sz val="11"/>
        <rFont val="Times New Roman"/>
        <family val="1"/>
        <charset val="204"/>
      </rPr>
      <t>16 сентября</t>
    </r>
    <r>
      <rPr>
        <sz val="11"/>
        <rFont val="Times New Roman"/>
        <family val="1"/>
        <charset val="204"/>
      </rPr>
      <t xml:space="preserve"> (пн)</t>
    </r>
  </si>
  <si>
    <t>12.00</t>
  </si>
  <si>
    <t>примечания</t>
  </si>
  <si>
    <t>отправить выполненные задания преподавателю в личный чат до указанного дня зачёта</t>
  </si>
  <si>
    <t>Курсовая Работа</t>
  </si>
  <si>
    <t xml:space="preserve">Сорокин И.А. </t>
  </si>
  <si>
    <t xml:space="preserve"> Ворончихин Д.В. </t>
  </si>
  <si>
    <r>
      <rPr>
        <b/>
        <sz val="12"/>
        <rFont val="Times New Roman"/>
        <family val="1"/>
        <charset val="204"/>
      </rPr>
      <t>12 сентября</t>
    </r>
    <r>
      <rPr>
        <sz val="12"/>
        <rFont val="Times New Roman"/>
        <family val="1"/>
        <charset val="204"/>
      </rPr>
      <t xml:space="preserve"> (чт) ZOOM</t>
    </r>
  </si>
  <si>
    <r>
      <rPr>
        <b/>
        <sz val="12"/>
        <rFont val="Times New Roman"/>
        <family val="1"/>
        <charset val="204"/>
      </rPr>
      <t xml:space="preserve">11 сентября </t>
    </r>
    <r>
      <rPr>
        <sz val="12"/>
        <rFont val="Times New Roman"/>
        <family val="1"/>
        <charset val="204"/>
      </rPr>
      <t>(ср)</t>
    </r>
  </si>
  <si>
    <r>
      <rPr>
        <b/>
        <sz val="12"/>
        <rFont val="Times New Roman"/>
        <family val="1"/>
        <charset val="204"/>
      </rPr>
      <t>10 сентября</t>
    </r>
    <r>
      <rPr>
        <sz val="12"/>
        <rFont val="Times New Roman"/>
        <family val="1"/>
        <charset val="204"/>
      </rPr>
      <t xml:space="preserve"> (вт)</t>
    </r>
  </si>
  <si>
    <t>отправить выполненные задания преподавателю в личный чат до указанного дня экзамена</t>
  </si>
  <si>
    <t>контр.раб (зачёт б/оц)</t>
  </si>
  <si>
    <t>11.00</t>
  </si>
  <si>
    <r>
      <rPr>
        <b/>
        <sz val="12"/>
        <rFont val="Times New Roman"/>
        <family val="1"/>
        <charset val="204"/>
      </rPr>
      <t>17 сентября</t>
    </r>
    <r>
      <rPr>
        <sz val="12"/>
        <rFont val="Times New Roman"/>
        <family val="1"/>
        <charset val="204"/>
      </rPr>
      <t xml:space="preserve"> (вт)</t>
    </r>
  </si>
  <si>
    <t>до 12.00</t>
  </si>
  <si>
    <t>отправить выполненные задания преподавателю в личный чат до 12.00 16 сентября</t>
  </si>
  <si>
    <t xml:space="preserve">14 сентября </t>
  </si>
  <si>
    <t>до 16.00</t>
  </si>
  <si>
    <t>16 сентября (пн)</t>
  </si>
  <si>
    <t>1621Б3ФРмэ, 1621Б3ФРмэ_и8 (3 чел)</t>
  </si>
  <si>
    <t xml:space="preserve"> 1621Б3РТ1, 1621Б3РТ2, 1621Б3РТ2_и1 (6 чел)</t>
  </si>
  <si>
    <t>1621Б3ФРмэ,1621Б3ФРст_и1 ( 3 чел)</t>
  </si>
  <si>
    <t xml:space="preserve"> 1621Б3РТ1,1621Б3РТ2 (5 чел)</t>
  </si>
  <si>
    <t>1621Б3ФРмэ, 1621Б3ФРмэ_и8, 1621Б3ФРсп (11 чел)</t>
  </si>
  <si>
    <t xml:space="preserve"> 1621Б3РТ1,1621Б3РТ2 ( 4 чел)</t>
  </si>
  <si>
    <r>
      <rPr>
        <b/>
        <sz val="12"/>
        <rFont val="Times New Roman"/>
        <family val="1"/>
        <charset val="204"/>
      </rPr>
      <t xml:space="preserve">13 сентября </t>
    </r>
    <r>
      <rPr>
        <sz val="12"/>
        <rFont val="Times New Roman"/>
        <family val="1"/>
        <charset val="204"/>
      </rPr>
      <t>(пт)  portal, vebinar</t>
    </r>
  </si>
  <si>
    <t xml:space="preserve"> 1621Б3РТ1, 1621Б3РТ2,1621Б3РТ2_и1 (7 чел)</t>
  </si>
  <si>
    <t>1621Б3РТ1, 1621Б3РТ2,1621Б3РТ2_и1 (7 чел)</t>
  </si>
  <si>
    <t>1621Б3ФРмэ, 1621Б3ФРсп, 1621Б3ФРсп_и2 (6 чел)</t>
  </si>
  <si>
    <t xml:space="preserve"> 1621Б3РТ1,1621Б3РТ2, 1621Б3ФРсп_и2  (6 чел)</t>
  </si>
  <si>
    <t>1621Б3ФРмэ, 1621Б3ФРсп,  1621Б3ФРст_и1    (5 чел)</t>
  </si>
  <si>
    <t xml:space="preserve"> 1621Б3РТ1,1621Б3РТ2, 1621Б3ФРмэ_и8, 1621Б3РТ2_и1 (10 чел)</t>
  </si>
  <si>
    <t xml:space="preserve"> 1621Б3РТ1,1621Б3РТ2, 1621Б3ФРмэ_и8, 1621Б3РТ2_и1  (6 чел)</t>
  </si>
  <si>
    <t>Теория и методика физической культуры (ИУП)</t>
  </si>
  <si>
    <r>
      <rPr>
        <b/>
        <sz val="11"/>
        <rFont val="Times New Roman"/>
        <family val="1"/>
        <charset val="204"/>
      </rPr>
      <t>20 сентября</t>
    </r>
    <r>
      <rPr>
        <sz val="11"/>
        <rFont val="Times New Roman"/>
        <family val="1"/>
        <charset val="204"/>
      </rPr>
      <t xml:space="preserve"> (пт)</t>
    </r>
  </si>
  <si>
    <t>18.00</t>
  </si>
  <si>
    <t xml:space="preserve"> 1621Б3ФРмэ_и6</t>
  </si>
  <si>
    <t>Овчинников А.Н.</t>
  </si>
  <si>
    <r>
      <t xml:space="preserve">очные консультации </t>
    </r>
    <r>
      <rPr>
        <b/>
        <sz val="11"/>
        <rFont val="Calibri"/>
        <family val="2"/>
        <charset val="204"/>
        <scheme val="minor"/>
      </rPr>
      <t xml:space="preserve">13 сентября в 17.30 </t>
    </r>
    <r>
      <rPr>
        <sz val="11"/>
        <rFont val="Calibri"/>
        <family val="2"/>
        <charset val="204"/>
        <scheme val="minor"/>
      </rPr>
      <t xml:space="preserve">в комп.классе (каб.256) на ФКС, </t>
    </r>
    <r>
      <rPr>
        <b/>
        <sz val="11"/>
        <rFont val="Calibri"/>
        <family val="2"/>
        <charset val="204"/>
        <scheme val="minor"/>
      </rPr>
      <t xml:space="preserve">16 сентября в </t>
    </r>
    <r>
      <rPr>
        <sz val="11"/>
        <rFont val="Calibri"/>
        <family val="2"/>
        <charset val="204"/>
        <scheme val="minor"/>
      </rPr>
      <t>11.00</t>
    </r>
  </si>
  <si>
    <t>Теория и методика физической культуры</t>
  </si>
  <si>
    <t>Экзамен</t>
  </si>
  <si>
    <r>
      <rPr>
        <b/>
        <sz val="11"/>
        <rFont val="Times New Roman"/>
        <family val="1"/>
        <charset val="204"/>
      </rPr>
      <t>17 сентября</t>
    </r>
    <r>
      <rPr>
        <sz val="11"/>
        <rFont val="Times New Roman"/>
        <family val="1"/>
        <charset val="204"/>
      </rPr>
      <t xml:space="preserve"> (вт) </t>
    </r>
  </si>
  <si>
    <t>19.40</t>
  </si>
  <si>
    <t xml:space="preserve"> 1621Б3ФРст_и1 </t>
  </si>
  <si>
    <t xml:space="preserve">Селезнев В. В. </t>
  </si>
  <si>
    <r>
      <t xml:space="preserve">16 сентября </t>
    </r>
    <r>
      <rPr>
        <sz val="11"/>
        <rFont val="Times New Roman"/>
        <family val="1"/>
        <charset val="204"/>
      </rPr>
      <t>(пн)</t>
    </r>
  </si>
  <si>
    <t>Самыличев А.С.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</si>
</sst>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4" fillId="2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4" fillId="0" borderId="0" xfId="0" applyFont="1" applyFill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/>
    <xf numFmtId="0" fontId="7" fillId="2" borderId="1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/>
    <xf numFmtId="0" fontId="4" fillId="2" borderId="0" xfId="0" applyFont="1" applyFill="1" applyAlignment="1">
      <alignment horizontal="center"/>
    </xf>
    <xf numFmtId="0" fontId="4" fillId="0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20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 wrapText="1"/>
    </xf>
    <xf numFmtId="0" fontId="2" fillId="2" borderId="13" xfId="0" applyNumberFormat="1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/>
    </xf>
    <xf numFmtId="20" fontId="6" fillId="2" borderId="16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20" fontId="6" fillId="2" borderId="1" xfId="0" applyNumberFormat="1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4" fillId="0" borderId="32" xfId="0" applyFont="1" applyFill="1" applyBorder="1"/>
    <xf numFmtId="0" fontId="4" fillId="0" borderId="29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6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20" fontId="6" fillId="2" borderId="13" xfId="0" applyNumberFormat="1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6" xfId="0" applyNumberFormat="1" applyFont="1" applyFill="1" applyBorder="1" applyAlignment="1">
      <alignment horizontal="center" vertical="center" wrapText="1"/>
    </xf>
    <xf numFmtId="0" fontId="6" fillId="2" borderId="13" xfId="0" applyNumberFormat="1" applyFont="1" applyFill="1" applyBorder="1" applyAlignment="1">
      <alignment horizontal="center" vertical="center" wrapText="1"/>
    </xf>
    <xf numFmtId="20" fontId="6" fillId="2" borderId="16" xfId="0" applyNumberFormat="1" applyFont="1" applyFill="1" applyBorder="1" applyAlignment="1">
      <alignment horizontal="center" vertical="center" wrapText="1"/>
    </xf>
    <xf numFmtId="20" fontId="6" fillId="2" borderId="13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tabSelected="1" zoomScaleNormal="100" zoomScaleSheetLayoutView="90" workbookViewId="0">
      <selection activeCell="B13" sqref="B13:Q14"/>
    </sheetView>
  </sheetViews>
  <sheetFormatPr defaultColWidth="9.140625" defaultRowHeight="15" outlineLevelRow="1" outlineLevelCol="1" x14ac:dyDescent="0.25"/>
  <cols>
    <col min="1" max="1" width="5.85546875" style="1" customWidth="1"/>
    <col min="2" max="2" width="27.85546875" style="29" customWidth="1"/>
    <col min="3" max="3" width="23" style="9" customWidth="1"/>
    <col min="4" max="4" width="17.7109375" style="8" customWidth="1"/>
    <col min="5" max="5" width="8.7109375" style="8" customWidth="1"/>
    <col min="6" max="6" width="22.28515625" style="9" customWidth="1"/>
    <col min="7" max="7" width="30.85546875" style="9" customWidth="1"/>
    <col min="8" max="8" width="3" style="2" hidden="1" customWidth="1" outlineLevel="1"/>
    <col min="9" max="9" width="4" style="2" hidden="1" customWidth="1" outlineLevel="1"/>
    <col min="10" max="10" width="3" style="2" hidden="1" customWidth="1" outlineLevel="1"/>
    <col min="11" max="11" width="4" style="2" hidden="1" customWidth="1" outlineLevel="1"/>
    <col min="12" max="12" width="3" style="2" hidden="1" customWidth="1" outlineLevel="1"/>
    <col min="13" max="13" width="4" style="2" hidden="1" customWidth="1" outlineLevel="1"/>
    <col min="14" max="14" width="51.28515625" style="2" hidden="1" customWidth="1" outlineLevel="1" collapsed="1"/>
    <col min="15" max="15" width="2" style="2" hidden="1" customWidth="1" outlineLevel="1"/>
    <col min="16" max="16" width="9.140625" style="2" hidden="1" customWidth="1" outlineLevel="1"/>
    <col min="17" max="17" width="35.28515625" style="4" customWidth="1" collapsed="1"/>
    <col min="18" max="16384" width="9.140625" style="2"/>
  </cols>
  <sheetData>
    <row r="1" spans="1:17" ht="18.75" customHeight="1" x14ac:dyDescent="0.25">
      <c r="A1" s="53" t="s">
        <v>29</v>
      </c>
      <c r="B1" s="53"/>
      <c r="C1" s="53"/>
      <c r="D1" s="53"/>
      <c r="E1" s="53"/>
      <c r="F1" s="53"/>
      <c r="G1" s="53"/>
    </row>
    <row r="2" spans="1:17" ht="19.5" customHeight="1" thickBot="1" x14ac:dyDescent="0.3">
      <c r="A2" s="54" t="s">
        <v>30</v>
      </c>
      <c r="B2" s="54"/>
      <c r="C2" s="54"/>
      <c r="D2" s="54"/>
      <c r="E2" s="54"/>
      <c r="F2" s="54"/>
      <c r="G2" s="54"/>
    </row>
    <row r="3" spans="1:17" ht="15.75" x14ac:dyDescent="0.25">
      <c r="A3" s="55" t="s">
        <v>0</v>
      </c>
      <c r="B3" s="57" t="s">
        <v>1</v>
      </c>
      <c r="C3" s="59" t="s">
        <v>2</v>
      </c>
      <c r="D3" s="61"/>
      <c r="E3" s="62"/>
      <c r="F3" s="59"/>
      <c r="G3" s="63" t="s">
        <v>3</v>
      </c>
      <c r="Q3" s="46" t="s">
        <v>36</v>
      </c>
    </row>
    <row r="4" spans="1:17" ht="15.75" thickBot="1" x14ac:dyDescent="0.3">
      <c r="A4" s="56"/>
      <c r="B4" s="58"/>
      <c r="C4" s="60"/>
      <c r="D4" s="7" t="s">
        <v>31</v>
      </c>
      <c r="E4" s="7" t="s">
        <v>32</v>
      </c>
      <c r="F4" s="60"/>
      <c r="G4" s="64"/>
      <c r="Q4" s="47"/>
    </row>
    <row r="5" spans="1:17" ht="15.75" customHeight="1" outlineLevel="1" thickBot="1" x14ac:dyDescent="0.3">
      <c r="A5" s="50" t="s">
        <v>23</v>
      </c>
      <c r="B5" s="51"/>
      <c r="C5" s="51"/>
      <c r="D5" s="51"/>
      <c r="E5" s="51"/>
      <c r="F5" s="51"/>
      <c r="G5" s="52"/>
      <c r="Q5" s="11"/>
    </row>
    <row r="6" spans="1:17" ht="30" customHeight="1" outlineLevel="1" x14ac:dyDescent="0.25">
      <c r="A6" s="35">
        <v>1</v>
      </c>
      <c r="B6" s="37" t="s">
        <v>26</v>
      </c>
      <c r="C6" s="13" t="s">
        <v>24</v>
      </c>
      <c r="D6" s="41" t="s">
        <v>43</v>
      </c>
      <c r="E6" s="23">
        <v>0.5</v>
      </c>
      <c r="F6" s="70" t="s">
        <v>53</v>
      </c>
      <c r="G6" s="39" t="s">
        <v>28</v>
      </c>
      <c r="Q6" s="45" t="s">
        <v>37</v>
      </c>
    </row>
    <row r="7" spans="1:17" ht="30" customHeight="1" outlineLevel="1" x14ac:dyDescent="0.25">
      <c r="A7" s="36"/>
      <c r="B7" s="38"/>
      <c r="C7" s="13" t="s">
        <v>45</v>
      </c>
      <c r="D7" s="42"/>
      <c r="E7" s="22"/>
      <c r="F7" s="70" t="s">
        <v>53</v>
      </c>
      <c r="G7" s="40"/>
      <c r="Q7" s="45"/>
    </row>
    <row r="8" spans="1:17" ht="40.5" customHeight="1" outlineLevel="1" x14ac:dyDescent="0.25">
      <c r="A8" s="71">
        <v>2</v>
      </c>
      <c r="B8" s="17" t="s">
        <v>11</v>
      </c>
      <c r="C8" s="13" t="s">
        <v>4</v>
      </c>
      <c r="D8" s="22" t="s">
        <v>43</v>
      </c>
      <c r="E8" s="23">
        <v>0.5</v>
      </c>
      <c r="F8" s="70" t="s">
        <v>54</v>
      </c>
      <c r="G8" s="24" t="s">
        <v>28</v>
      </c>
      <c r="H8" s="32"/>
      <c r="I8" s="33"/>
      <c r="J8" s="33"/>
      <c r="K8" s="33"/>
      <c r="L8" s="33"/>
      <c r="M8" s="33"/>
      <c r="Q8" s="10"/>
    </row>
    <row r="9" spans="1:17" ht="30" customHeight="1" outlineLevel="1" x14ac:dyDescent="0.25">
      <c r="A9" s="71">
        <v>3</v>
      </c>
      <c r="B9" s="17" t="s">
        <v>22</v>
      </c>
      <c r="C9" s="13" t="s">
        <v>25</v>
      </c>
      <c r="D9" s="15" t="s">
        <v>42</v>
      </c>
      <c r="E9" s="16">
        <v>0.4513888888888889</v>
      </c>
      <c r="F9" s="72" t="s">
        <v>55</v>
      </c>
      <c r="G9" s="24" t="s">
        <v>39</v>
      </c>
      <c r="H9" s="48" t="s">
        <v>12</v>
      </c>
      <c r="I9" s="49"/>
      <c r="J9" s="49" t="s">
        <v>14</v>
      </c>
      <c r="K9" s="49"/>
      <c r="L9" s="49" t="s">
        <v>13</v>
      </c>
      <c r="M9" s="49"/>
      <c r="Q9" s="10"/>
    </row>
    <row r="10" spans="1:17" ht="30" customHeight="1" outlineLevel="1" x14ac:dyDescent="0.25">
      <c r="A10" s="30">
        <v>4</v>
      </c>
      <c r="B10" s="31" t="s">
        <v>27</v>
      </c>
      <c r="C10" s="19" t="s">
        <v>6</v>
      </c>
      <c r="D10" s="20" t="s">
        <v>42</v>
      </c>
      <c r="E10" s="21">
        <v>0.4513888888888889</v>
      </c>
      <c r="F10" s="73" t="s">
        <v>56</v>
      </c>
      <c r="G10" s="24" t="s">
        <v>40</v>
      </c>
      <c r="H10" s="6" t="e">
        <f>SUM(#REF!,D2:D7,#REF!)-#REF!-#REF!</f>
        <v>#REF!</v>
      </c>
      <c r="I10" s="3" t="e">
        <f>SUM(#REF!,E2:E7,#REF!)-#REF!-#REF!</f>
        <v>#REF!</v>
      </c>
      <c r="J10" s="3" t="e">
        <f>SUM(#REF!,#REF!,#REF!,#REF!,D2:D10)</f>
        <v>#REF!</v>
      </c>
      <c r="K10" s="3" t="e">
        <f>SUM(#REF!,#REF!,#REF!,#REF!,E2:E10)+#REF!</f>
        <v>#REF!</v>
      </c>
      <c r="L10" s="3" t="e">
        <f>SUM(#REF!,#REF!,#REF!,#REF!,#REF!,D12:D32,#REF!)-#REF!-#REF!-#REF!</f>
        <v>#REF!</v>
      </c>
      <c r="M10" s="3" t="e">
        <f>SUM(#REF!,#REF!,#REF!,#REF!,#REF!,E12:E32,#REF!)-#REF!-#REF!-#REF!</f>
        <v>#REF!</v>
      </c>
      <c r="Q10" s="28"/>
    </row>
    <row r="11" spans="1:17" ht="30" customHeight="1" outlineLevel="1" x14ac:dyDescent="0.25">
      <c r="A11" s="71">
        <v>5</v>
      </c>
      <c r="B11" s="17" t="s">
        <v>22</v>
      </c>
      <c r="C11" s="13" t="s">
        <v>38</v>
      </c>
      <c r="D11" s="15" t="s">
        <v>42</v>
      </c>
      <c r="E11" s="16">
        <v>0.5</v>
      </c>
      <c r="F11" s="72" t="s">
        <v>57</v>
      </c>
      <c r="G11" s="25" t="s">
        <v>40</v>
      </c>
      <c r="H11" s="48" t="s">
        <v>12</v>
      </c>
      <c r="I11" s="49"/>
      <c r="J11" s="49" t="s">
        <v>14</v>
      </c>
      <c r="K11" s="49"/>
      <c r="L11" s="49" t="s">
        <v>13</v>
      </c>
      <c r="M11" s="49"/>
      <c r="Q11" s="10"/>
    </row>
    <row r="12" spans="1:17" ht="30" customHeight="1" outlineLevel="1" x14ac:dyDescent="0.25">
      <c r="A12" s="71">
        <v>6</v>
      </c>
      <c r="B12" s="17" t="s">
        <v>16</v>
      </c>
      <c r="C12" s="13" t="s">
        <v>4</v>
      </c>
      <c r="D12" s="14" t="s">
        <v>41</v>
      </c>
      <c r="E12" s="22" t="s">
        <v>35</v>
      </c>
      <c r="F12" s="70" t="s">
        <v>58</v>
      </c>
      <c r="G12" s="24" t="s">
        <v>17</v>
      </c>
      <c r="Q12" s="10"/>
    </row>
    <row r="13" spans="1:17" ht="30" customHeight="1" outlineLevel="1" x14ac:dyDescent="0.25">
      <c r="A13" s="35">
        <v>7</v>
      </c>
      <c r="B13" s="37" t="s">
        <v>20</v>
      </c>
      <c r="C13" s="13" t="s">
        <v>25</v>
      </c>
      <c r="D13" s="41" t="s">
        <v>59</v>
      </c>
      <c r="E13" s="43">
        <v>0.75</v>
      </c>
      <c r="F13" s="70" t="s">
        <v>60</v>
      </c>
      <c r="G13" s="39" t="s">
        <v>28</v>
      </c>
      <c r="Q13" s="45" t="s">
        <v>44</v>
      </c>
    </row>
    <row r="14" spans="1:17" ht="30" customHeight="1" outlineLevel="1" x14ac:dyDescent="0.25">
      <c r="A14" s="36"/>
      <c r="B14" s="38"/>
      <c r="C14" s="13" t="s">
        <v>45</v>
      </c>
      <c r="D14" s="42"/>
      <c r="E14" s="44"/>
      <c r="F14" s="70" t="s">
        <v>61</v>
      </c>
      <c r="G14" s="40"/>
      <c r="Q14" s="45"/>
    </row>
    <row r="15" spans="1:17" ht="30" customHeight="1" outlineLevel="1" x14ac:dyDescent="0.25">
      <c r="A15" s="71">
        <v>8</v>
      </c>
      <c r="B15" s="17" t="s">
        <v>9</v>
      </c>
      <c r="C15" s="13" t="s">
        <v>5</v>
      </c>
      <c r="D15" s="5" t="s">
        <v>34</v>
      </c>
      <c r="E15" s="22" t="s">
        <v>33</v>
      </c>
      <c r="F15" s="72" t="s">
        <v>62</v>
      </c>
      <c r="G15" s="24" t="s">
        <v>10</v>
      </c>
      <c r="Q15" s="10"/>
    </row>
    <row r="16" spans="1:17" ht="30" customHeight="1" outlineLevel="1" x14ac:dyDescent="0.25">
      <c r="A16" s="67">
        <v>9</v>
      </c>
      <c r="B16" s="65" t="s">
        <v>18</v>
      </c>
      <c r="C16" s="12" t="s">
        <v>4</v>
      </c>
      <c r="D16" s="18" t="s">
        <v>34</v>
      </c>
      <c r="E16" s="34">
        <v>0.38194444444444442</v>
      </c>
      <c r="F16" s="74" t="s">
        <v>63</v>
      </c>
      <c r="G16" s="66" t="s">
        <v>8</v>
      </c>
      <c r="Q16" s="10"/>
    </row>
    <row r="17" spans="1:17" ht="30" customHeight="1" outlineLevel="1" x14ac:dyDescent="0.25">
      <c r="A17" s="36"/>
      <c r="B17" s="38"/>
      <c r="C17" s="13" t="s">
        <v>45</v>
      </c>
      <c r="D17" s="22" t="s">
        <v>50</v>
      </c>
      <c r="E17" s="22" t="s">
        <v>51</v>
      </c>
      <c r="F17" s="72" t="s">
        <v>63</v>
      </c>
      <c r="G17" s="40"/>
      <c r="Q17" s="10"/>
    </row>
    <row r="18" spans="1:17" ht="30" customHeight="1" outlineLevel="1" x14ac:dyDescent="0.25">
      <c r="A18" s="71">
        <v>10</v>
      </c>
      <c r="B18" s="17" t="s">
        <v>21</v>
      </c>
      <c r="C18" s="13" t="s">
        <v>4</v>
      </c>
      <c r="D18" s="22" t="s">
        <v>47</v>
      </c>
      <c r="E18" s="22" t="s">
        <v>46</v>
      </c>
      <c r="F18" s="72" t="s">
        <v>64</v>
      </c>
      <c r="G18" s="24" t="s">
        <v>15</v>
      </c>
      <c r="Q18" s="10"/>
    </row>
    <row r="19" spans="1:17" ht="39.75" customHeight="1" outlineLevel="1" x14ac:dyDescent="0.25">
      <c r="A19" s="35">
        <v>11</v>
      </c>
      <c r="B19" s="37" t="s">
        <v>19</v>
      </c>
      <c r="C19" s="13" t="s">
        <v>4</v>
      </c>
      <c r="D19" s="22" t="s">
        <v>47</v>
      </c>
      <c r="E19" s="23">
        <v>0.54166666666666663</v>
      </c>
      <c r="F19" s="72" t="s">
        <v>65</v>
      </c>
      <c r="G19" s="68" t="s">
        <v>7</v>
      </c>
      <c r="H19" s="32"/>
      <c r="I19" s="33"/>
      <c r="J19" s="33"/>
      <c r="K19" s="33"/>
      <c r="L19" s="33"/>
      <c r="M19" s="33"/>
      <c r="N19" s="26"/>
      <c r="O19" s="26"/>
      <c r="P19" s="26"/>
      <c r="Q19" s="45" t="s">
        <v>49</v>
      </c>
    </row>
    <row r="20" spans="1:17" ht="40.5" customHeight="1" outlineLevel="1" x14ac:dyDescent="0.25">
      <c r="A20" s="36"/>
      <c r="B20" s="38"/>
      <c r="C20" s="13" t="s">
        <v>45</v>
      </c>
      <c r="D20" s="18" t="s">
        <v>52</v>
      </c>
      <c r="E20" s="22" t="s">
        <v>48</v>
      </c>
      <c r="F20" s="72" t="s">
        <v>66</v>
      </c>
      <c r="G20" s="69"/>
      <c r="H20" s="32"/>
      <c r="I20" s="33"/>
      <c r="J20" s="33"/>
      <c r="K20" s="33"/>
      <c r="L20" s="33"/>
      <c r="M20" s="33"/>
      <c r="N20" s="27"/>
      <c r="O20" s="27"/>
      <c r="P20" s="27"/>
      <c r="Q20" s="45"/>
    </row>
    <row r="21" spans="1:17" ht="45" outlineLevel="1" x14ac:dyDescent="0.25">
      <c r="A21" s="75">
        <v>12</v>
      </c>
      <c r="B21" s="76" t="s">
        <v>67</v>
      </c>
      <c r="C21" s="77" t="s">
        <v>38</v>
      </c>
      <c r="D21" s="5" t="s">
        <v>68</v>
      </c>
      <c r="E21" s="5" t="s">
        <v>69</v>
      </c>
      <c r="F21" s="70" t="s">
        <v>70</v>
      </c>
      <c r="G21" s="78" t="s">
        <v>71</v>
      </c>
      <c r="O21" s="2">
        <f ca="1">SUM(O12:O21)</f>
        <v>4</v>
      </c>
      <c r="P21" s="2">
        <f ca="1">SUM(P12:P21)</f>
        <v>6</v>
      </c>
      <c r="Q21" s="79" t="s">
        <v>72</v>
      </c>
    </row>
    <row r="22" spans="1:17" ht="28.5" outlineLevel="1" x14ac:dyDescent="0.25">
      <c r="A22" s="80"/>
      <c r="B22" s="81" t="s">
        <v>73</v>
      </c>
      <c r="C22" s="82" t="s">
        <v>74</v>
      </c>
      <c r="D22" s="18" t="s">
        <v>75</v>
      </c>
      <c r="E22" s="18" t="s">
        <v>76</v>
      </c>
      <c r="F22" s="83" t="s">
        <v>77</v>
      </c>
      <c r="G22" s="84" t="s">
        <v>78</v>
      </c>
      <c r="O22" s="2">
        <f>SUM(O14:O14)</f>
        <v>0</v>
      </c>
      <c r="P22" s="2">
        <f>SUM(P14:P14)</f>
        <v>0</v>
      </c>
      <c r="Q22" s="85"/>
    </row>
    <row r="23" spans="1:17" ht="28.5" outlineLevel="1" x14ac:dyDescent="0.25">
      <c r="A23" s="75"/>
      <c r="B23" s="76" t="s">
        <v>73</v>
      </c>
      <c r="C23" s="77" t="s">
        <v>38</v>
      </c>
      <c r="D23" s="86" t="s">
        <v>79</v>
      </c>
      <c r="E23" s="5" t="s">
        <v>35</v>
      </c>
      <c r="F23" s="83" t="s">
        <v>77</v>
      </c>
      <c r="G23" s="78" t="s">
        <v>80</v>
      </c>
      <c r="O23" s="2">
        <f>SUM(O20:O20)</f>
        <v>0</v>
      </c>
      <c r="P23" s="2">
        <f>SUM(P20:P20)</f>
        <v>0</v>
      </c>
      <c r="Q23" s="10"/>
    </row>
  </sheetData>
  <mergeCells count="34">
    <mergeCell ref="A19:A20"/>
    <mergeCell ref="B16:B17"/>
    <mergeCell ref="G16:G17"/>
    <mergeCell ref="A16:A17"/>
    <mergeCell ref="B19:B20"/>
    <mergeCell ref="G19:G20"/>
    <mergeCell ref="A5:G5"/>
    <mergeCell ref="A1:G1"/>
    <mergeCell ref="A2:G2"/>
    <mergeCell ref="A3:A4"/>
    <mergeCell ref="B3:B4"/>
    <mergeCell ref="C3:C4"/>
    <mergeCell ref="D3:E3"/>
    <mergeCell ref="F3:F4"/>
    <mergeCell ref="G3:G4"/>
    <mergeCell ref="Q19:Q20"/>
    <mergeCell ref="Q3:Q4"/>
    <mergeCell ref="H11:I11"/>
    <mergeCell ref="J11:K11"/>
    <mergeCell ref="L11:M11"/>
    <mergeCell ref="H9:I9"/>
    <mergeCell ref="J9:K9"/>
    <mergeCell ref="L9:M9"/>
    <mergeCell ref="Q6:Q7"/>
    <mergeCell ref="Q13:Q14"/>
    <mergeCell ref="A6:A7"/>
    <mergeCell ref="D6:D7"/>
    <mergeCell ref="G6:G7"/>
    <mergeCell ref="B6:B7"/>
    <mergeCell ref="A13:A14"/>
    <mergeCell ref="B13:B14"/>
    <mergeCell ref="D13:D14"/>
    <mergeCell ref="E13:E14"/>
    <mergeCell ref="G13:G14"/>
  </mergeCells>
  <pageMargins left="0.23622047244094491" right="0.23622047244094491" top="0.74803149606299213" bottom="0.74803149606299213" header="0.31496062992125984" footer="0.31496062992125984"/>
  <pageSetup paperSize="9" scale="70" orientation="portrait" r:id="rId1"/>
  <rowBreaks count="1" manualBreakCount="1">
    <brk id="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2023-24</vt:lpstr>
      <vt:lpstr>'2023-24'!Область_печати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notebook</dc:creator>
  <cp:lastModifiedBy>Акулина Лариса Владимировна</cp:lastModifiedBy>
  <cp:lastPrinted>2024-09-06T14:13:39Z</cp:lastPrinted>
  <dcterms:created xsi:type="dcterms:W3CDTF">2020-05-29T12:25:13Z</dcterms:created>
  <dcterms:modified xsi:type="dcterms:W3CDTF">2024-09-09T09:15:40Z</dcterms:modified>
</cp:coreProperties>
</file>